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600" windowHeight="11760" activeTab="0"/>
  </bookViews>
  <sheets>
    <sheet name="2학기5학년" sheetId="2" r:id="rId1"/>
  </sheets>
  <definedNames/>
  <calcPr calcId="145621"/>
</workbook>
</file>

<file path=xl/sharedStrings.xml><?xml version="1.0" encoding="utf-8"?>
<sst xmlns="http://schemas.openxmlformats.org/spreadsheetml/2006/main" count="32" uniqueCount="30">
  <si>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</si>
  <si>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</si>
  <si>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</si>
  <si>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</si>
  <si>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</si>
  <si>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</si>
  <si>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</si>
  <si>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</si>
  <si>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</si>
  <si>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입장료면제징수</t>
  </si>
  <si>
    <t>교사징수</t>
  </si>
  <si>
    <t>수입액</t>
  </si>
  <si>
    <t>지
출
내
역</t>
  </si>
  <si>
    <t>버스비지급</t>
  </si>
  <si>
    <t>입장료</t>
  </si>
  <si>
    <t>불참자 반환액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</si>
  <si>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</si>
  <si>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</si>
  <si>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</si>
  <si>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</si>
  <si>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</si>
  <si>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</si>
  <si>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</si>
  <si>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버스비(교사)</t>
  </si>
  <si>
    <t>버스비(학생)</t>
  </si>
  <si>
    <t>2015학년도 2학기 5학년 연천 전곡리 선사유적지 현장 체험학습 정산내역서</t>
  </si>
  <si>
    <t xml:space="preserve"> 체험일: 2015.9.15,16,23</t>
  </si>
  <si>
    <t>2015.09.25</t>
  </si>
  <si>
    <t>454370*7대=3,180,590원</t>
  </si>
  <si>
    <t>학생:900*160=144,000
교사:1200*14=16,800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</si>
</sst>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b/>
      <sz val="14"/>
      <name val="굴림체"/>
      <family val="3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1" fontId="2" fillId="3" borderId="1" xfId="2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 topLeftCell="A1">
      <selection activeCell="E5" sqref="E5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34" t="s">
        <v>25</v>
      </c>
      <c r="C2" s="34"/>
      <c r="D2" s="34"/>
      <c r="E2" s="34"/>
      <c r="F2" s="34"/>
      <c r="G2" s="34"/>
      <c r="H2" s="34"/>
    </row>
    <row r="3" spans="2:8" ht="9" customHeight="1">
      <c r="B3" s="19"/>
      <c r="C3" s="19"/>
      <c r="D3" s="19"/>
      <c r="E3" s="19"/>
      <c r="F3" s="19"/>
      <c r="G3" s="19"/>
      <c r="H3" s="19"/>
    </row>
    <row r="4" spans="2:8" ht="28.5" customHeight="1">
      <c r="B4" s="26" t="s">
        <v>26</v>
      </c>
      <c r="C4" s="26"/>
      <c r="E4" s="27" t="s">
        <v>27</v>
      </c>
      <c r="F4" s="27"/>
      <c r="G4" s="27"/>
      <c r="H4" s="27"/>
    </row>
    <row r="5" spans="6:8" ht="14.25" customHeight="1">
      <c r="F5" s="20"/>
      <c r="G5" s="20"/>
      <c r="H5" s="20"/>
    </row>
    <row r="6" spans="2:8" ht="43.5" customHeight="1"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</row>
    <row r="7" spans="2:8" ht="48.75" customHeight="1">
      <c r="B7" s="22" t="s">
        <v>7</v>
      </c>
      <c r="C7" s="35" t="s">
        <v>8</v>
      </c>
      <c r="D7" s="36">
        <v>160</v>
      </c>
      <c r="E7" s="36">
        <v>24680</v>
      </c>
      <c r="F7" s="36">
        <f>D7*E7</f>
        <v>3948800</v>
      </c>
      <c r="G7" s="28">
        <f>SUM(F7:F9)</f>
        <v>4221390</v>
      </c>
      <c r="H7" s="3"/>
    </row>
    <row r="8" spans="2:8" ht="45" customHeight="1">
      <c r="B8" s="22"/>
      <c r="C8" s="15" t="s">
        <v>9</v>
      </c>
      <c r="D8" s="2"/>
      <c r="E8" s="2"/>
      <c r="F8" s="2"/>
      <c r="G8" s="28"/>
      <c r="H8" s="3"/>
    </row>
    <row r="9" spans="2:8" ht="44.25" customHeight="1">
      <c r="B9" s="22"/>
      <c r="C9" s="15" t="s">
        <v>10</v>
      </c>
      <c r="D9" s="2">
        <v>14</v>
      </c>
      <c r="E9" s="2">
        <v>19470</v>
      </c>
      <c r="F9" s="2">
        <v>272590</v>
      </c>
      <c r="G9" s="28"/>
      <c r="H9" s="3"/>
    </row>
    <row r="10" spans="2:8" ht="44.25" customHeight="1">
      <c r="B10" s="22"/>
      <c r="C10" s="21" t="s">
        <v>11</v>
      </c>
      <c r="D10" s="21"/>
      <c r="E10" s="21"/>
      <c r="F10" s="21"/>
      <c r="G10" s="4">
        <f>SUM(G7)</f>
        <v>4221390</v>
      </c>
      <c r="H10" s="5"/>
    </row>
    <row r="11" spans="2:8" ht="38.25" customHeight="1">
      <c r="B11" s="29" t="s">
        <v>12</v>
      </c>
      <c r="C11" s="15" t="s">
        <v>24</v>
      </c>
      <c r="D11" s="6">
        <v>160</v>
      </c>
      <c r="E11" s="6">
        <v>18280</v>
      </c>
      <c r="F11" s="2">
        <f>D11*E11</f>
        <v>2924800</v>
      </c>
      <c r="G11" s="2">
        <f>F11</f>
        <v>2924800</v>
      </c>
      <c r="H11" s="32" t="s">
        <v>28</v>
      </c>
    </row>
    <row r="12" spans="2:8" ht="38.25" customHeight="1">
      <c r="B12" s="30"/>
      <c r="C12" s="15" t="s">
        <v>23</v>
      </c>
      <c r="D12" s="6">
        <v>14</v>
      </c>
      <c r="E12" s="6">
        <v>18270</v>
      </c>
      <c r="F12" s="2">
        <v>255790</v>
      </c>
      <c r="G12" s="2">
        <v>255790</v>
      </c>
      <c r="H12" s="32"/>
    </row>
    <row r="13" spans="2:8" ht="38.25" customHeight="1">
      <c r="B13" s="30"/>
      <c r="C13" s="33" t="s">
        <v>13</v>
      </c>
      <c r="D13" s="33"/>
      <c r="E13" s="33"/>
      <c r="F13" s="33"/>
      <c r="G13" s="16">
        <f>SUM(G11:G12)</f>
        <v>3180590</v>
      </c>
      <c r="H13" s="32"/>
    </row>
    <row r="14" spans="2:8" ht="38.25" customHeight="1">
      <c r="B14" s="30"/>
      <c r="C14" s="15" t="s">
        <v>20</v>
      </c>
      <c r="D14" s="6">
        <v>160</v>
      </c>
      <c r="E14" s="6">
        <v>900</v>
      </c>
      <c r="F14" s="2">
        <f>D14*E14</f>
        <v>144000</v>
      </c>
      <c r="G14" s="2">
        <f>F14</f>
        <v>144000</v>
      </c>
      <c r="H14" s="32" t="s">
        <v>29</v>
      </c>
    </row>
    <row r="15" spans="2:8" ht="38.25" customHeight="1">
      <c r="B15" s="30"/>
      <c r="C15" s="15" t="s">
        <v>21</v>
      </c>
      <c r="D15" s="6">
        <v>14</v>
      </c>
      <c r="E15" s="6">
        <v>1200</v>
      </c>
      <c r="F15" s="2">
        <f>D15*E15</f>
        <v>16800</v>
      </c>
      <c r="G15" s="2">
        <f>F15</f>
        <v>16800</v>
      </c>
      <c r="H15" s="32"/>
    </row>
    <row r="16" spans="2:8" ht="38.25" customHeight="1">
      <c r="B16" s="30"/>
      <c r="C16" s="33" t="s">
        <v>22</v>
      </c>
      <c r="D16" s="33"/>
      <c r="E16" s="33"/>
      <c r="F16" s="33"/>
      <c r="G16" s="16">
        <f>SUM(G14:G15)</f>
        <v>160800</v>
      </c>
      <c r="H16" s="32"/>
    </row>
    <row r="17" spans="2:8" ht="38.25" customHeight="1">
      <c r="B17" s="30"/>
      <c r="C17" s="15" t="s">
        <v>14</v>
      </c>
      <c r="D17" s="2">
        <v>160</v>
      </c>
      <c r="E17" s="2">
        <v>5000</v>
      </c>
      <c r="F17" s="2">
        <f>D17*E17</f>
        <v>800000</v>
      </c>
      <c r="G17" s="2">
        <f>F17</f>
        <v>800000</v>
      </c>
      <c r="H17" s="18"/>
    </row>
    <row r="18" spans="2:8" ht="38.25" customHeight="1">
      <c r="B18" s="30"/>
      <c r="C18" s="7" t="s">
        <v>15</v>
      </c>
      <c r="D18" s="2"/>
      <c r="E18" s="2"/>
      <c r="F18" s="2"/>
      <c r="G18" s="2"/>
      <c r="H18" s="17"/>
    </row>
    <row r="19" spans="2:8" ht="38.25" customHeight="1">
      <c r="B19" s="30"/>
      <c r="C19" s="7" t="s">
        <v>15</v>
      </c>
      <c r="D19" s="2"/>
      <c r="E19" s="2"/>
      <c r="F19" s="2">
        <f>D19*E19</f>
        <v>0</v>
      </c>
      <c r="G19" s="2">
        <f>F19</f>
        <v>0</v>
      </c>
      <c r="H19" s="8"/>
    </row>
    <row r="20" spans="2:8" ht="38.25" customHeight="1">
      <c r="B20" s="31"/>
      <c r="C20" s="21" t="s">
        <v>16</v>
      </c>
      <c r="D20" s="21"/>
      <c r="E20" s="21"/>
      <c r="F20" s="21"/>
      <c r="G20" s="4">
        <f>SUM(G17:G19,G16,G13)</f>
        <v>4141390</v>
      </c>
      <c r="H20" s="9"/>
    </row>
    <row r="21" spans="2:8" ht="38.25" customHeight="1">
      <c r="B21" s="22" t="s">
        <v>17</v>
      </c>
      <c r="C21" s="10" t="s">
        <v>18</v>
      </c>
      <c r="D21" s="2">
        <v>160</v>
      </c>
      <c r="E21" s="2">
        <v>500</v>
      </c>
      <c r="F21" s="2">
        <f>D21*E21</f>
        <v>80000</v>
      </c>
      <c r="G21" s="2">
        <f>F21</f>
        <v>80000</v>
      </c>
      <c r="H21" s="8"/>
    </row>
    <row r="22" spans="2:8" ht="38.25" customHeight="1">
      <c r="B22" s="22"/>
      <c r="C22" s="11" t="s">
        <v>17</v>
      </c>
      <c r="D22" s="2">
        <v>0</v>
      </c>
      <c r="E22" s="2">
        <v>0</v>
      </c>
      <c r="F22" s="2">
        <f>E22*D22</f>
        <v>0</v>
      </c>
      <c r="G22" s="2"/>
      <c r="H22" s="8"/>
    </row>
    <row r="23" spans="2:8" ht="38.25" customHeight="1">
      <c r="B23" s="22"/>
      <c r="C23" s="23" t="s">
        <v>19</v>
      </c>
      <c r="D23" s="24"/>
      <c r="E23" s="24"/>
      <c r="F23" s="25"/>
      <c r="G23" s="12">
        <f>SUM(G20:G22)</f>
        <v>4221390</v>
      </c>
      <c r="H23" s="13">
        <f>G10-G23</f>
        <v>0</v>
      </c>
    </row>
    <row r="24" ht="13.5">
      <c r="G24" s="14"/>
    </row>
  </sheetData>
  <mergeCells count="14">
    <mergeCell ref="C20:F20"/>
    <mergeCell ref="B21:B23"/>
    <mergeCell ref="C23:F23"/>
    <mergeCell ref="B4:C4"/>
    <mergeCell ref="B2:H2"/>
    <mergeCell ref="E4:H4"/>
    <mergeCell ref="B7:B10"/>
    <mergeCell ref="G7:G9"/>
    <mergeCell ref="C10:F10"/>
    <mergeCell ref="B11:B20"/>
    <mergeCell ref="H11:H13"/>
    <mergeCell ref="C13:F13"/>
    <mergeCell ref="H14:H16"/>
    <mergeCell ref="C16:F16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2015-09-25T06:49:51Z</cp:lastPrinted>
  <dcterms:created xsi:type="dcterms:W3CDTF">2013-12-20T05:03:38Z</dcterms:created>
  <dcterms:modified xsi:type="dcterms:W3CDTF">2015-09-25T06:50:37Z</dcterms:modified>
  <cp:category/>
  <cp:version/>
  <cp:contentType/>
  <cp:contentStatus/>
</cp:coreProperties>
</file>